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85" tabRatio="467" activeTab="0"/>
  </bookViews>
  <sheets>
    <sheet name="1.6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._IMPUESTOS_SOBRE_COMBUSTIBLES_Y_GAS_NATURAL">'[1]C'!$B$27:$N$27</definedName>
    <definedName name="_._IMPUESTOS_SOBRE_ENERGIA_ELECTRICA">'[1]C'!$B$28:$N$28</definedName>
    <definedName name="_com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ex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F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">#REF!</definedName>
    <definedName name="_Sort" hidden="1">#REF!</definedName>
    <definedName name="A">#REF!</definedName>
    <definedName name="ACwvu.PLA1." hidden="1">'[1]COP FED'!#REF!</definedName>
    <definedName name="ACwvu.PLA2." hidden="1">'[1]COP FED'!$A$1:$N$49</definedName>
    <definedName name="_xlnm.Print_Area">'\\dncfp01\direccion\DNCFP\Recursos\Proyrena\Anual\2002\[Alt4_Proy2002.xls]Fto. a partir del impuesto'!$D$7:$D$50</definedName>
    <definedName name="B">#REF!</definedName>
    <definedName name="Base_datos_IM">#REF!</definedName>
    <definedName name="BORRAR">#REF!</definedName>
    <definedName name="C_">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ntidad_prestada">'[2]IPV-BAPRO'!#REF!</definedName>
    <definedName name="Comisiones">#REF!</definedName>
    <definedName name="COPA">#N/A</definedName>
    <definedName name="COPARTICIPACION_FEDERAL__LEY_N__23548">'[1]C'!$B$13:$N$13</definedName>
    <definedName name="Criterios_IM">#REF!</definedName>
    <definedName name="D">#REF!</definedName>
    <definedName name="DDDDDDDDDDDDDDDD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iciembre">'[3]Tasas'!$C$7</definedName>
    <definedName name="E">#REF!</definedName>
    <definedName name="EXCEDENTE_DEL_10__SEGUN_EL_TOPE_ASIGNADO_A__BUENOS_AIRES__LEY_N__23621">'[1]C'!$B$18:$N$18</definedName>
    <definedName name="Extracción_IM">#REF!</definedName>
    <definedName name="Fecha_primer_pago">'[2]IPV-BAPRO'!#REF!</definedName>
    <definedName name="ff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ffff">#REF!</definedName>
    <definedName name="FONDO_COMPENSADOR_DE_DESEQUILIBRIOS_FISCALES_PROVINCIALES">'[1]C'!$B$15:$N$15</definedName>
    <definedName name="FONDO_EDUCATIVO__LEY_N__23906_ART._3_Y_4">'[1]C'!$B$16:$N$16</definedName>
    <definedName name="FONDO_ESPECIAL_DE_DESARROLLO_ELECTRICO_DEL_INTERIOR__LEYES_NROS._23966_ART._19_Y_24065">'[1]C'!$B$26:$N$26</definedName>
    <definedName name="FONDO_NACIONAL_DE_LA_VIVIENDA__LEY_N__23966_ART._18">'[1]C'!$B$25:$N$25</definedName>
    <definedName name="G">#REF!</definedName>
    <definedName name="H">#REF!</definedName>
    <definedName name="hhfhfh">#REF!</definedName>
    <definedName name="I">#REF!</definedName>
    <definedName name="IMPRIMIR">#REF!</definedName>
    <definedName name="J">#REF!</definedName>
    <definedName name="jjjjjjjj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Junio">'[3]Tasas'!$C$5</definedName>
    <definedName name="K">#REF!</definedName>
    <definedName name="L_">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#REF!</definedName>
    <definedName name="marzo">'[3]Tasas'!$C$4</definedName>
    <definedName name="N">#REF!</definedName>
    <definedName name="O">#REF!</definedName>
    <definedName name="OBRAS_DE_INFRAESTRUCTURA__LEY_N__23966_ART._19">'[1]C'!$B$23:$N$23</definedName>
    <definedName name="OBRAS_DE_INFRAESTRUCTURA_BASICA_SOCIAL_Y_NECESIDADES_BASICAS_INSATISFECHAS__LEY_N__23621">'[1]C'!$B$17:$N$17</definedName>
    <definedName name="ORGANISMOS_DE_VIALIDAD__LEY_N__23966_ART._19">'[1]C'!$B$24:$N$24</definedName>
    <definedName name="P">#REF!</definedName>
    <definedName name="pagos_por_año">'[2]IPV-BAPRO'!#REF!</definedName>
    <definedName name="Plazo_en_años">'[2]IPV-BAPRO'!#REF!</definedName>
    <definedName name="prueba">#REF!</definedName>
    <definedName name="Q">#REF!</definedName>
    <definedName name="reunion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Rwvu.PLA2." hidden="1">'[1]COP FED'!#REF!</definedName>
    <definedName name="S">#REF!</definedName>
    <definedName name="SEGURIDAD_SOCIAL___BS._PERS._NO_INCORP._AL_PROCESO_ECONOMICO__LEY_N__23966__ART._30">'[1]C'!$B$22:$N$22</definedName>
    <definedName name="SEGURIDAD_SOCIAL___IVA__LEY_N__23966_ART._5_PTO._2">'[1]C'!$B$21:$N$21</definedName>
    <definedName name="setiembre">'[3]Tasas'!$C$6</definedName>
    <definedName name="SI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SUMA_FIJA_FINANCIADA_CON__LA_COPARTICIPACION_FEDERAL_DE_NACION__LEY_N__23621_ART._1">'[1]C'!$B$19:$N$19</definedName>
    <definedName name="Swvu.PLA1." hidden="1">'[1]COP FED'!#REF!</definedName>
    <definedName name="Swvu.PLA2." hidden="1">'[1]COP FED'!$A$1:$N$49</definedName>
    <definedName name="T">#REF!</definedName>
    <definedName name="tasa_interes_anual">'[2]IPV-BAPRO'!#REF!</definedName>
    <definedName name="_xlnm.Print_Titles">'\\dncfp01\direccion\DNCFP\Recursos\Proyrena\Anual\2002\[Alt4_Proy2002.xls]Fto. a partir del impuesto'!$A:$A</definedName>
    <definedName name="TOTAL">'[1]C'!$B$32:$N$32</definedName>
    <definedName name="TRANSFERENCIA_DE_SERVICIOS__LEY_N__24049_Y_COMPLEMENTARIAS">'[1]C'!$B$14:$N$14</definedName>
    <definedName name="ty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U">#REF!</definedName>
    <definedName name="V">#REF!</definedName>
    <definedName name="venc1">'[3]Tasas'!$B$4</definedName>
    <definedName name="venc2">'[3]Tasas'!$B$5</definedName>
    <definedName name="venc3">'[3]Tasas'!$B$6</definedName>
    <definedName name="venc4">'[3]Tasas'!$B$7</definedName>
    <definedName name="W">#REF!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#REF!</definedName>
    <definedName name="Y">#REF!</definedName>
    <definedName name="YY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<sst xmlns="http://schemas.openxmlformats.org/spreadsheetml/2006/main" count="27" uniqueCount="21">
  <si>
    <t>GASTO TOTAL</t>
  </si>
  <si>
    <t>ANEXO I</t>
  </si>
  <si>
    <t>Planilla 1.6</t>
  </si>
  <si>
    <t>TRANSFERENCIA DE RESPONSABILIDAD A PROVINCIAS</t>
  </si>
  <si>
    <t>- EN MILLONES DE PESOS -</t>
  </si>
  <si>
    <t>Base Devengado</t>
  </si>
  <si>
    <t>NUEVOS GASTOS</t>
  </si>
  <si>
    <t>GASTO CORRIENTE</t>
  </si>
  <si>
    <t>GASTO DE CAPITAL</t>
  </si>
  <si>
    <t>SUBSIDIO AL TRANSPORTE (SISTAU)</t>
  </si>
  <si>
    <t>………………..</t>
  </si>
  <si>
    <t>SUBSIDIO A LA ENERGIA ELECTRICA</t>
  </si>
  <si>
    <t>TRANSFERENCIAS AL SECTOR PRIVADO (SUBSIDIO AL CONSUMO)</t>
  </si>
  <si>
    <t>TOTAL GENERAL</t>
  </si>
  <si>
    <t>Nota</t>
  </si>
  <si>
    <t>(1): Comprende los conceptos faltantes para totalizar el gasto corriente. De corresponder, detallar los conceptos incluidos.</t>
  </si>
  <si>
    <t>(2): Crédito Presupuestario que autoriza a la erogación.</t>
  </si>
  <si>
    <t>JURISDICCION: PROVINCIA DE SANTA CRUZ</t>
  </si>
  <si>
    <t>EJERCICIO: 2019 - CUARTO TRIMESTRE 2019</t>
  </si>
  <si>
    <t>SUBSIDIO TRANSPORTE INTERURBANO</t>
  </si>
  <si>
    <t>SUBSIDIO EMPRESAS DE TRANSPORTE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</si>
</sst>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\ _P_t_s_-;\-* #,##0.00\ _P_t_s_-;_-* &quot;-&quot;??\ _P_t_s_-;_-@_-"/>
    <numFmt numFmtId="167" formatCode="#.##0,"/>
    <numFmt numFmtId="168" formatCode="_-* #,##0.00\ [$€]_-;\-* #,##0.00\ [$€]_-;_-* &quot;-&quot;??\ [$€]_-;_-@_-"/>
    <numFmt numFmtId="169" formatCode="_-* #,##0.00\ _€_-;\-* #,##0.00\ _€_-;_-* &quot;-&quot;??\ _€_-;_-@_-"/>
  </numFmts>
  <fonts count="41">
    <font>
      <sz val="10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7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" applyNumberFormat="0" applyAlignment="0" applyProtection="0"/>
    <xf numFmtId="0" fontId="7" fillId="36" borderId="2" applyNumberFormat="0" applyAlignment="0" applyProtection="0"/>
    <xf numFmtId="0" fontId="27" fillId="37" borderId="3" applyNumberFormat="0" applyAlignment="0" applyProtection="0"/>
    <xf numFmtId="0" fontId="8" fillId="38" borderId="4" applyNumberFormat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5" fillId="40" borderId="0" applyNumberFormat="0" applyBorder="0" applyAlignment="0" applyProtection="0"/>
    <xf numFmtId="0" fontId="31" fillId="41" borderId="0" applyNumberFormat="0" applyBorder="0" applyAlignment="0" applyProtection="0"/>
    <xf numFmtId="0" fontId="5" fillId="42" borderId="0" applyNumberFormat="0" applyBorder="0" applyAlignment="0" applyProtection="0"/>
    <xf numFmtId="0" fontId="31" fillId="43" borderId="0" applyNumberFormat="0" applyBorder="0" applyAlignment="0" applyProtection="0"/>
    <xf numFmtId="0" fontId="5" fillId="44" borderId="0" applyNumberFormat="0" applyBorder="0" applyAlignment="0" applyProtection="0"/>
    <xf numFmtId="0" fontId="31" fillId="45" borderId="0" applyNumberFormat="0" applyBorder="0" applyAlignment="0" applyProtection="0"/>
    <xf numFmtId="0" fontId="5" fillId="29" borderId="0" applyNumberFormat="0" applyBorder="0" applyAlignment="0" applyProtection="0"/>
    <xf numFmtId="0" fontId="31" fillId="46" borderId="0" applyNumberFormat="0" applyBorder="0" applyAlignment="0" applyProtection="0"/>
    <xf numFmtId="0" fontId="5" fillId="31" borderId="0" applyNumberFormat="0" applyBorder="0" applyAlignment="0" applyProtection="0"/>
    <xf numFmtId="0" fontId="31" fillId="47" borderId="0" applyNumberFormat="0" applyBorder="0" applyAlignment="0" applyProtection="0"/>
    <xf numFmtId="0" fontId="5" fillId="48" borderId="0" applyNumberFormat="0" applyBorder="0" applyAlignment="0" applyProtection="0"/>
    <xf numFmtId="0" fontId="32" fillId="49" borderId="1" applyNumberFormat="0" applyAlignment="0" applyProtection="0"/>
    <xf numFmtId="0" fontId="11" fillId="13" borderId="2" applyNumberFormat="0" applyAlignment="0" applyProtection="0"/>
    <xf numFmtId="168" fontId="0" fillId="0" borderId="0" applyFont="0" applyFill="0" applyBorder="0" applyAlignment="0" applyProtection="0"/>
    <xf numFmtId="167" fontId="2" fillId="0" borderId="0">
      <alignment/>
      <protection locked="0"/>
    </xf>
    <xf numFmtId="167" fontId="2" fillId="0" borderId="0">
      <alignment/>
      <protection locked="0"/>
    </xf>
    <xf numFmtId="167" fontId="3" fillId="0" borderId="0">
      <alignment/>
      <protection locked="0"/>
    </xf>
    <xf numFmtId="167" fontId="2" fillId="0" borderId="0">
      <alignment/>
      <protection locked="0"/>
    </xf>
    <xf numFmtId="167" fontId="2" fillId="0" borderId="0">
      <alignment/>
      <protection locked="0"/>
    </xf>
    <xf numFmtId="167" fontId="2" fillId="0" borderId="0">
      <alignment/>
      <protection locked="0"/>
    </xf>
    <xf numFmtId="167" fontId="3" fillId="0" borderId="0">
      <alignment/>
      <protection locked="0"/>
    </xf>
    <xf numFmtId="0" fontId="33" fillId="50" borderId="0" applyNumberFormat="0" applyBorder="0" applyAlignment="0" applyProtection="0"/>
    <xf numFmtId="0" fontId="12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4" fillId="51" borderId="0" applyNumberFormat="0" applyBorder="0" applyAlignment="0" applyProtection="0"/>
    <xf numFmtId="0" fontId="13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4" fillId="54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5" fillId="35" borderId="10" applyNumberFormat="0" applyAlignment="0" applyProtection="0"/>
    <xf numFmtId="0" fontId="14" fillId="36" borderId="11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30" fillId="0" borderId="15" applyNumberFormat="0" applyFill="0" applyAlignment="0" applyProtection="0"/>
    <xf numFmtId="0" fontId="10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</cellStyleXfs>
  <cellXfs count="28">
    <xf numFmtId="0" fontId="0" fillId="0" borderId="0" xfId="0" applyAlignment="1">
      <alignment/>
    </xf>
    <xf numFmtId="0" fontId="40" fillId="0" borderId="0" xfId="122" applyFont="1">
      <alignment/>
      <protection/>
    </xf>
    <xf numFmtId="0" fontId="40" fillId="0" borderId="0" xfId="122" applyFont="1" applyBorder="1">
      <alignment/>
      <protection/>
    </xf>
    <xf numFmtId="0" fontId="40" fillId="0" borderId="19" xfId="122" applyFont="1" applyBorder="1">
      <alignment/>
      <protection/>
    </xf>
    <xf numFmtId="165" fontId="24" fillId="0" borderId="20" xfId="122" applyNumberFormat="1" applyFont="1" applyBorder="1">
      <alignment/>
      <protection/>
    </xf>
    <xf numFmtId="0" fontId="24" fillId="0" borderId="20" xfId="122" applyFont="1" applyBorder="1">
      <alignment/>
      <protection/>
    </xf>
    <xf numFmtId="0" fontId="40" fillId="0" borderId="20" xfId="122" applyFont="1" applyBorder="1">
      <alignment/>
      <protection/>
    </xf>
    <xf numFmtId="165" fontId="40" fillId="0" borderId="20" xfId="122" applyNumberFormat="1" applyFont="1" applyBorder="1">
      <alignment/>
      <protection/>
    </xf>
    <xf numFmtId="0" fontId="24" fillId="0" borderId="0" xfId="122" applyFont="1">
      <alignment/>
      <protection/>
    </xf>
    <xf numFmtId="0" fontId="24" fillId="0" borderId="0" xfId="122" applyFont="1" applyBorder="1">
      <alignment/>
      <protection/>
    </xf>
    <xf numFmtId="0" fontId="24" fillId="0" borderId="20" xfId="122" applyFont="1" applyBorder="1" applyAlignment="1">
      <alignment horizontal="center"/>
      <protection/>
    </xf>
    <xf numFmtId="0" fontId="24" fillId="0" borderId="21" xfId="122" applyFont="1" applyBorder="1" applyAlignment="1">
      <alignment horizontal="center" wrapText="1"/>
      <protection/>
    </xf>
    <xf numFmtId="0" fontId="24" fillId="0" borderId="21" xfId="122" applyFont="1" applyBorder="1" applyAlignment="1">
      <alignment horizontal="center" vertical="center" wrapText="1"/>
      <protection/>
    </xf>
    <xf numFmtId="0" fontId="24" fillId="0" borderId="22" xfId="122" applyFont="1" applyBorder="1">
      <alignment/>
      <protection/>
    </xf>
    <xf numFmtId="0" fontId="24" fillId="0" borderId="23" xfId="122" applyFont="1" applyBorder="1">
      <alignment/>
      <protection/>
    </xf>
    <xf numFmtId="165" fontId="21" fillId="0" borderId="24" xfId="97" applyFont="1" applyBorder="1" applyAlignment="1">
      <alignment/>
    </xf>
    <xf numFmtId="0" fontId="24" fillId="0" borderId="25" xfId="122" applyFont="1" applyBorder="1">
      <alignment/>
      <protection/>
    </xf>
    <xf numFmtId="0" fontId="24" fillId="0" borderId="26" xfId="122" applyFont="1" applyBorder="1">
      <alignment/>
      <protection/>
    </xf>
    <xf numFmtId="165" fontId="21" fillId="0" borderId="20" xfId="97" applyFont="1" applyBorder="1" applyAlignment="1">
      <alignment/>
    </xf>
    <xf numFmtId="0" fontId="24" fillId="0" borderId="0" xfId="122" applyFont="1" applyFill="1" applyBorder="1">
      <alignment/>
      <protection/>
    </xf>
    <xf numFmtId="0" fontId="22" fillId="0" borderId="0" xfId="0" applyFont="1" applyAlignment="1">
      <alignment/>
    </xf>
    <xf numFmtId="165" fontId="22" fillId="0" borderId="24" xfId="86" applyFont="1" applyBorder="1" applyAlignment="1">
      <alignment/>
    </xf>
    <xf numFmtId="165" fontId="24" fillId="0" borderId="24" xfId="86" applyFont="1" applyBorder="1" applyAlignment="1">
      <alignment/>
    </xf>
    <xf numFmtId="165" fontId="24" fillId="0" borderId="25" xfId="86" applyFont="1" applyBorder="1" applyAlignment="1">
      <alignment/>
    </xf>
    <xf numFmtId="0" fontId="24" fillId="0" borderId="0" xfId="122" applyFont="1" applyBorder="1" applyAlignment="1">
      <alignment horizontal="center"/>
      <protection/>
    </xf>
    <xf numFmtId="0" fontId="40" fillId="0" borderId="19" xfId="122" applyFont="1" applyBorder="1" applyAlignment="1">
      <alignment horizontal="center"/>
      <protection/>
    </xf>
    <xf numFmtId="0" fontId="40" fillId="0" borderId="27" xfId="122" applyFont="1" applyBorder="1" applyAlignment="1">
      <alignment horizontal="center"/>
      <protection/>
    </xf>
    <xf numFmtId="0" fontId="40" fillId="0" borderId="28" xfId="122" applyFont="1" applyBorder="1" applyAlignment="1">
      <alignment horizontal="center"/>
      <protection/>
    </xf>
  </cellXfs>
  <cellStyles count="13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F2" xfId="77"/>
    <cellStyle name="F3" xfId="78"/>
    <cellStyle name="F4" xfId="79"/>
    <cellStyle name="F5" xfId="80"/>
    <cellStyle name="F6" xfId="81"/>
    <cellStyle name="F7" xfId="82"/>
    <cellStyle name="F8" xfId="83"/>
    <cellStyle name="Incorrecto" xfId="84"/>
    <cellStyle name="Incorrecto 2" xfId="85"/>
    <cellStyle name="Comma" xfId="86"/>
    <cellStyle name="Comma [0]" xfId="87"/>
    <cellStyle name="Millares 2" xfId="88"/>
    <cellStyle name="Millares 2 2" xfId="89"/>
    <cellStyle name="Millares 2 3" xfId="90"/>
    <cellStyle name="Millares 2 4" xfId="91"/>
    <cellStyle name="Millares 3" xfId="92"/>
    <cellStyle name="Millares 3 2" xfId="93"/>
    <cellStyle name="Millares 4" xfId="94"/>
    <cellStyle name="Millares 5" xfId="95"/>
    <cellStyle name="Millares 6" xfId="96"/>
    <cellStyle name="Millares 7" xfId="97"/>
    <cellStyle name="Millares 8" xfId="98"/>
    <cellStyle name="Currency" xfId="99"/>
    <cellStyle name="Currency [0]" xfId="100"/>
    <cellStyle name="Moneda 2" xfId="101"/>
    <cellStyle name="Moneda 2 2" xfId="102"/>
    <cellStyle name="Moneda 3" xfId="103"/>
    <cellStyle name="Moneda 3 2" xfId="104"/>
    <cellStyle name="Moneda 4" xfId="105"/>
    <cellStyle name="Moneda 4 2" xfId="106"/>
    <cellStyle name="Neutral" xfId="107"/>
    <cellStyle name="Neutral 2" xfId="108"/>
    <cellStyle name="Normal 2" xfId="109"/>
    <cellStyle name="Normal 2 2" xfId="110"/>
    <cellStyle name="Normal 2 3" xfId="111"/>
    <cellStyle name="Normal 2 4" xfId="112"/>
    <cellStyle name="Normal 2 5" xfId="113"/>
    <cellStyle name="Normal 3" xfId="114"/>
    <cellStyle name="Normal 3 2" xfId="115"/>
    <cellStyle name="Normal 3 3" xfId="116"/>
    <cellStyle name="Normal 3 4" xfId="117"/>
    <cellStyle name="Normal 4" xfId="118"/>
    <cellStyle name="Normal 5" xfId="119"/>
    <cellStyle name="Normal 6" xfId="120"/>
    <cellStyle name="Normal 7" xfId="121"/>
    <cellStyle name="Normal 8" xfId="122"/>
    <cellStyle name="Normal 9" xfId="123"/>
    <cellStyle name="Notas" xfId="124"/>
    <cellStyle name="Notas 2" xfId="125"/>
    <cellStyle name="Percent" xfId="126"/>
    <cellStyle name="Porcentaje 2" xfId="127"/>
    <cellStyle name="Porcentual 2" xfId="128"/>
    <cellStyle name="Porcentual 2 2" xfId="129"/>
    <cellStyle name="Porcentual 2 3" xfId="130"/>
    <cellStyle name="Porcentual 4" xfId="131"/>
    <cellStyle name="Salida" xfId="132"/>
    <cellStyle name="Salida 2" xfId="133"/>
    <cellStyle name="Texto de advertencia" xfId="134"/>
    <cellStyle name="Texto de advertencia 2" xfId="135"/>
    <cellStyle name="Texto explicativo" xfId="136"/>
    <cellStyle name="Texto explicativo 2" xfId="137"/>
    <cellStyle name="Título" xfId="138"/>
    <cellStyle name="Título 1 2" xfId="139"/>
    <cellStyle name="Título 2" xfId="140"/>
    <cellStyle name="Título 2 2" xfId="141"/>
    <cellStyle name="Título 3" xfId="142"/>
    <cellStyle name="Título 3 2" xfId="143"/>
    <cellStyle name="Título 4" xfId="144"/>
    <cellStyle name="Total" xfId="145"/>
    <cellStyle name="Total 2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cfp01\direccion\DNCFP\Recursos\Proyrena\Anual\2002\Alt4_Proy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molej\documentos\Excel\DEUDA\CuadrosDeuda\Deuda%20Largo%20Plazo\Cr&#233;ditos%20Multilaterales\Archivos%20viejos_Nestor\Amortizaci&#243;npor-it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CFP\DEUDA\PRESTAMO\Tasas%20de%20Inter&#233;s%20%20para%20%20actualiza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Fto_ a partir del impuesto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Fto__a_partir_del_impuesto2"/>
      <sheetName val="COP_FED1"/>
      <sheetName val="22_PCIAS1"/>
      <sheetName val="Tesoro_Nacional1"/>
      <sheetName val="Fondo_ATN1"/>
      <sheetName val="Coop__Eléct_1"/>
      <sheetName val="C_F_E_E_1"/>
      <sheetName val="Fto__a_partir_del_impuesto3"/>
      <sheetName val="[Alt4_Proy2002.x䕬䍘䱅䔮"/>
      <sheetName val="Fto__a_partir_del_impuesto4"/>
      <sheetName val="COP_FED2"/>
      <sheetName val="22_PCIAS2"/>
      <sheetName val="Tesoro_Nacional2"/>
      <sheetName val="Fondo_ATN2"/>
      <sheetName val="Coop__Eléct_2"/>
      <sheetName val="C_F_E_E_2"/>
      <sheetName val="Fto__a_partir_del_impuesto5"/>
      <sheetName val="[Alt4_Proy2002_x䕬䍘䱅䔮"/>
      <sheetName val="Alt4_Proy2002"/>
    </sheetNames>
    <sheetDataSet>
      <sheetData sheetId="0">
        <row r="3">
          <cell r="A3" t="str">
            <v>PROYECCION DE RECURSOS 2001</v>
          </cell>
        </row>
        <row r="5">
          <cell r="A5" t="str">
            <v>EN MILLONES DE PESOS</v>
          </cell>
        </row>
        <row r="8">
          <cell r="A8" t="str">
            <v>IMPUESTOS</v>
          </cell>
          <cell r="D8" t="str">
            <v>MARZO</v>
          </cell>
        </row>
        <row r="11">
          <cell r="A11" t="str">
            <v>Ganancias</v>
          </cell>
          <cell r="D11">
            <v>777.7</v>
          </cell>
        </row>
        <row r="12">
          <cell r="A12" t="str">
            <v>Suma Fija</v>
          </cell>
          <cell r="D12">
            <v>48.333</v>
          </cell>
        </row>
        <row r="13">
          <cell r="A13" t="str">
            <v>Gcias. Neto</v>
          </cell>
          <cell r="D13">
            <v>729.3670000000001</v>
          </cell>
        </row>
        <row r="14">
          <cell r="A14" t="str">
            <v>Provincias 14%</v>
          </cell>
          <cell r="D14">
            <v>102.11138000000003</v>
          </cell>
        </row>
        <row r="15">
          <cell r="A15" t="str">
            <v>Fondo ATN</v>
          </cell>
          <cell r="D15">
            <v>14.587340000000001</v>
          </cell>
        </row>
        <row r="16">
          <cell r="A16" t="str">
            <v>Seg.Soc. 20%</v>
          </cell>
          <cell r="D16">
            <v>145.87340000000003</v>
          </cell>
        </row>
        <row r="17">
          <cell r="A17" t="str">
            <v>Gcias. Copart. Bruto</v>
          </cell>
          <cell r="D17">
            <v>466.79488000000003</v>
          </cell>
        </row>
        <row r="19">
          <cell r="A19" t="str">
            <v>IVA Neto de Reintegros</v>
          </cell>
          <cell r="D19">
            <v>1382.7</v>
          </cell>
        </row>
        <row r="20">
          <cell r="A20" t="str">
            <v>IVA BRUTO</v>
          </cell>
          <cell r="D20">
            <v>1409.7</v>
          </cell>
        </row>
        <row r="21">
          <cell r="A21" t="str">
            <v>REINTEGROS (-)</v>
          </cell>
          <cell r="D21">
            <v>27</v>
          </cell>
        </row>
        <row r="22">
          <cell r="A22" t="str">
            <v>Seg. Soc. 11%</v>
          </cell>
          <cell r="D22">
            <v>152.097</v>
          </cell>
        </row>
        <row r="23">
          <cell r="A23" t="str">
            <v>IVA Copart. Bruto</v>
          </cell>
          <cell r="D23">
            <v>1230.603</v>
          </cell>
        </row>
        <row r="26">
          <cell r="A26" t="str">
            <v>Resto Copart. Bruto</v>
          </cell>
          <cell r="D26">
            <v>204.96999999999997</v>
          </cell>
        </row>
        <row r="27">
          <cell r="A27" t="str">
            <v>Internos</v>
          </cell>
          <cell r="D27">
            <v>147.5</v>
          </cell>
        </row>
        <row r="28">
          <cell r="A28" t="str">
            <v>Presentación  Espontánea</v>
          </cell>
        </row>
        <row r="29">
          <cell r="A29" t="str">
            <v>Transferencia Inmuebles</v>
          </cell>
          <cell r="D29">
            <v>4</v>
          </cell>
        </row>
        <row r="30">
          <cell r="A30" t="str">
            <v>Premios de Juego (83,4%)</v>
          </cell>
          <cell r="D30">
            <v>4.17</v>
          </cell>
        </row>
        <row r="31">
          <cell r="A31" t="str">
            <v>Otros</v>
          </cell>
          <cell r="D31">
            <v>3.6</v>
          </cell>
        </row>
        <row r="32">
          <cell r="A32" t="str">
            <v>Gcia. Min. Presunta</v>
          </cell>
          <cell r="D32">
            <v>32</v>
          </cell>
        </row>
        <row r="33">
          <cell r="A33" t="str">
            <v>Intereses Pagados</v>
          </cell>
          <cell r="D33">
            <v>13.7</v>
          </cell>
        </row>
        <row r="35">
          <cell r="A35" t="str">
            <v>Total Impuestos</v>
          </cell>
          <cell r="D35">
            <v>2365.37</v>
          </cell>
        </row>
        <row r="37">
          <cell r="A37" t="str">
            <v>TOTAL COPART. BRUTO</v>
          </cell>
          <cell r="D37">
            <v>1902.36788</v>
          </cell>
        </row>
        <row r="38">
          <cell r="A38" t="str">
            <v>15% Pacto</v>
          </cell>
          <cell r="D38">
            <v>285.355182</v>
          </cell>
        </row>
        <row r="39">
          <cell r="A39" t="str">
            <v>Fondo Compensador</v>
          </cell>
          <cell r="D39">
            <v>45.8</v>
          </cell>
        </row>
        <row r="40">
          <cell r="A40" t="str">
            <v>TOTAL COPART. NETO</v>
          </cell>
          <cell r="D40">
            <v>1571.212698</v>
          </cell>
        </row>
        <row r="42">
          <cell r="A42" t="str">
            <v>Leyes Especiales</v>
          </cell>
        </row>
        <row r="43">
          <cell r="A43" t="str">
            <v>Combustibles Naftas (100%)</v>
          </cell>
          <cell r="D43">
            <v>135</v>
          </cell>
        </row>
        <row r="44">
          <cell r="A44" t="str">
            <v>Activos(100%)</v>
          </cell>
        </row>
        <row r="45">
          <cell r="A45" t="str">
            <v>Energìa Elèctrica (100%)</v>
          </cell>
          <cell r="D45">
            <v>19.1</v>
          </cell>
        </row>
        <row r="46">
          <cell r="A46" t="str">
            <v>Bienes Personales</v>
          </cell>
          <cell r="D46">
            <v>12.1</v>
          </cell>
        </row>
        <row r="47">
          <cell r="A47" t="str">
            <v>Monotributo</v>
          </cell>
          <cell r="D47">
            <v>28.6</v>
          </cell>
        </row>
        <row r="48">
          <cell r="A48" t="str">
            <v>Internos Autom. Gasoleros</v>
          </cell>
        </row>
        <row r="49">
          <cell r="A49" t="str">
            <v>Adicional Cigarrillos</v>
          </cell>
          <cell r="D49">
            <v>17.5</v>
          </cell>
        </row>
        <row r="50">
          <cell r="A50" t="str">
            <v>Combustibles - Otros</v>
          </cell>
          <cell r="D50">
            <v>132.3</v>
          </cell>
        </row>
        <row r="51">
          <cell r="A51" t="str">
            <v>Premios de Juego (100%)</v>
          </cell>
        </row>
        <row r="52">
          <cell r="A52" t="str">
            <v>(*): ESTIMACION DNIAF DEL 11 DE AGOSTO DEL 2001</v>
          </cell>
        </row>
      </sheetData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28">
        <row r="13">
          <cell r="B13">
            <v>13083.3</v>
          </cell>
          <cell r="C13">
            <v>13083.3</v>
          </cell>
          <cell r="D13">
            <v>13083.3</v>
          </cell>
          <cell r="E13">
            <v>13083.3</v>
          </cell>
          <cell r="F13">
            <v>13083.3</v>
          </cell>
          <cell r="G13">
            <v>13083.3</v>
          </cell>
          <cell r="H13">
            <v>13083.3</v>
          </cell>
          <cell r="I13">
            <v>13083.3</v>
          </cell>
          <cell r="J13">
            <v>13083.3</v>
          </cell>
          <cell r="K13">
            <v>13083.3</v>
          </cell>
          <cell r="L13">
            <v>13083.3</v>
          </cell>
          <cell r="M13">
            <v>13083.699999999983</v>
          </cell>
          <cell r="N13">
            <v>157000</v>
          </cell>
        </row>
        <row r="14">
          <cell r="N14">
            <v>0</v>
          </cell>
        </row>
        <row r="15">
          <cell r="N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>
            <v>452.9</v>
          </cell>
          <cell r="C25">
            <v>582.3</v>
          </cell>
          <cell r="D25">
            <v>582.3</v>
          </cell>
          <cell r="E25">
            <v>582.3</v>
          </cell>
          <cell r="F25">
            <v>582.3</v>
          </cell>
          <cell r="G25">
            <v>582.3</v>
          </cell>
          <cell r="H25">
            <v>582.3</v>
          </cell>
          <cell r="I25">
            <v>625.4</v>
          </cell>
          <cell r="J25">
            <v>582.3</v>
          </cell>
          <cell r="K25">
            <v>582.3</v>
          </cell>
          <cell r="L25">
            <v>582.3</v>
          </cell>
          <cell r="M25">
            <v>668.6</v>
          </cell>
          <cell r="N25">
            <v>6987.6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2">
          <cell r="B32">
            <v>13536.199999999999</v>
          </cell>
          <cell r="C32">
            <v>13665.599999999999</v>
          </cell>
          <cell r="D32">
            <v>13665.599999999999</v>
          </cell>
          <cell r="E32">
            <v>13665.599999999999</v>
          </cell>
          <cell r="F32">
            <v>13665.599999999999</v>
          </cell>
          <cell r="G32">
            <v>13665.599999999999</v>
          </cell>
          <cell r="H32">
            <v>13665.599999999999</v>
          </cell>
          <cell r="I32">
            <v>13708.699999999999</v>
          </cell>
          <cell r="J32">
            <v>13665.599999999999</v>
          </cell>
          <cell r="K32">
            <v>13665.599999999999</v>
          </cell>
          <cell r="L32">
            <v>13665.599999999999</v>
          </cell>
          <cell r="M32">
            <v>13752.299999999983</v>
          </cell>
          <cell r="N32">
            <v>163987.6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eronave-BAPRO"/>
      <sheetName val="Helicóptero-BAPRO"/>
      <sheetName val="IPV-BAPRO"/>
      <sheetName val="Astillero Rio Santiago"/>
      <sheetName val="Novación- ESEBA"/>
      <sheetName val="Vialidad-BID"/>
      <sheetName val="Corfo-BID"/>
      <sheetName val="Corfo"/>
      <sheetName val="D.Arquitectura-BID"/>
      <sheetName val="D.Hidráulica-BID"/>
      <sheetName val="AGOSBA-BID"/>
      <sheetName val="Proy.ENOHSa"/>
      <sheetName val="SPAR-BID 31-12-98"/>
      <sheetName val="SPAR-BID 31-03-99"/>
      <sheetName val="PSF-BID-BIRF"/>
      <sheetName val="PSF-BIRF-3280"/>
      <sheetName val="PSF-BID-619"/>
      <sheetName val="PSF-BIRF-3877"/>
      <sheetName val="PFM-BIRF-2920"/>
      <sheetName val="PFM-BIRF-3860"/>
      <sheetName val="PFM-BID-830 y 932"/>
      <sheetName val="PFM-conjunto"/>
      <sheetName val="PFM-BID-BIRF"/>
      <sheetName val="PFM-BID-al-31-12-97"/>
      <sheetName val="PFM-BID-al-30-6-98"/>
      <sheetName val="PFM-BID-al-30-9-98"/>
      <sheetName val="PFM-BID-al-30-11-98"/>
      <sheetName val="PFM-BID-al-31-12-98"/>
      <sheetName val="PFM-BID-al-31-03-99"/>
      <sheetName val="PFM-BID-al-30-6-99"/>
      <sheetName val="PRISE (DGE)-BID"/>
      <sheetName val="Prodymes I (DGE)-BID"/>
      <sheetName val="Prodymes III (DGE)-BID"/>
      <sheetName val="Rio Reconquista-BID"/>
      <sheetName val="Rio Reconq-BIDcalendario modifi"/>
      <sheetName val="PAREFF-BID 12-98"/>
      <sheetName val="PAREFF-BID 03-99"/>
      <sheetName val="PRESSAL-BIRF"/>
      <sheetName val="Banco Arabe Español"/>
      <sheetName val="Banco Exterior de España"/>
      <sheetName val="Ins. Centrale-MOSP"/>
      <sheetName val="ICO"/>
      <sheetName val="BOCONBA"/>
      <sheetName val="Credit Lyonnais"/>
      <sheetName val="Swift Armour-Ley 11638"/>
      <sheetName val="BHN-IPV"/>
      <sheetName val="IPV (Wilde)-BH"/>
      <sheetName val="Prov. Ministerio Prod."/>
      <sheetName val="BH-Titulización(Res 1720)"/>
      <sheetName val="Unidad Ejecutora G.B."/>
      <sheetName val="IPV_BAPRO"/>
      <sheetName val="Astillero_Rio_Santiago"/>
      <sheetName val="Novación-_ESEBA"/>
      <sheetName val="D_Arquitectura-BID"/>
      <sheetName val="D_Hidráulica-BID"/>
      <sheetName val="Proy_ENOHSa"/>
      <sheetName val="SPAR-BID_31-12-98"/>
      <sheetName val="SPAR-BID_31-03-99"/>
      <sheetName val="PFM-BID-830_y_932"/>
      <sheetName val="PRISE_(DGE)-BID"/>
      <sheetName val="Prodymes_I_(DGE)-BID"/>
      <sheetName val="Prodymes_III_(DGE)-BID"/>
      <sheetName val="Rio_Reconquista-BID"/>
      <sheetName val="Rio_Reconq-BIDcalendario_modifi"/>
      <sheetName val="PAREFF-BID_12-98"/>
      <sheetName val="PAREFF-BID_03-99"/>
      <sheetName val="Banco_Arabe_Español"/>
      <sheetName val="Banco_Exterior_de_España"/>
      <sheetName val="Ins__Centrale-MOSP"/>
      <sheetName val="Credit_Lyonnais"/>
      <sheetName val="Swift_Armour-Ley_11638"/>
      <sheetName val="IPV_(Wilde)-BH"/>
      <sheetName val="Prov__Ministerio_Prod_"/>
      <sheetName val="BH-Titulización(Res_1720)"/>
      <sheetName val="Unidad_Ejecutora_G_B_"/>
      <sheetName val="Astillero_Rio_Santiago1"/>
      <sheetName val="Novación-_ESEBA1"/>
      <sheetName val="D_Arquitectura-BID1"/>
      <sheetName val="D_Hidráulica-BID1"/>
      <sheetName val="Proy_ENOHSa1"/>
      <sheetName val="SPAR-BID_31-12-981"/>
      <sheetName val="SPAR-BID_31-03-991"/>
      <sheetName val="PFM-BID-830_y_9321"/>
      <sheetName val="PRISE_(DGE)-BID1"/>
      <sheetName val="Prodymes_I_(DGE)-BID1"/>
      <sheetName val="Prodymes_III_(DGE)-BID1"/>
      <sheetName val="Rio_Reconquista-BID1"/>
      <sheetName val="Rio_Reconq-BIDcalendario_modif1"/>
      <sheetName val="PAREFF-BID_12-981"/>
      <sheetName val="PAREFF-BID_03-991"/>
      <sheetName val="Banco_Arabe_Español1"/>
      <sheetName val="Banco_Exterior_de_España1"/>
      <sheetName val="Ins__Centrale-MOSP1"/>
      <sheetName val="Credit_Lyonnais1"/>
      <sheetName val="Swift_Armour-Ley_116381"/>
      <sheetName val="IPV_(Wilde)-BH1"/>
      <sheetName val="Prov__Ministerio_Prod_1"/>
      <sheetName val="BH-Titulización(Res_1720)1"/>
      <sheetName val="Unidad_Ejecutora_G_B_1"/>
      <sheetName val="PAREFF-Nuevo Cronog"/>
      <sheetName val="Amortizaciónpor-item"/>
      <sheetName val="#¡REF"/>
      <sheetName val="Astillero_Rio_Santiago2"/>
      <sheetName val="Novación-_ESEBA2"/>
      <sheetName val="D_Arquitectura-BID2"/>
      <sheetName val="D_Hidráulica-BID2"/>
      <sheetName val="Proy_ENOHSa2"/>
      <sheetName val="SPAR-BID_31-12-982"/>
      <sheetName val="SPAR-BID_31-03-992"/>
      <sheetName val="PFM-BID-830_y_9322"/>
      <sheetName val="PRISE_(DGE)-BID2"/>
      <sheetName val="Prodymes_I_(DGE)-BID2"/>
      <sheetName val="Prodymes_III_(DGE)-BID2"/>
      <sheetName val="Rio_Reconquista-BID2"/>
      <sheetName val="Rio_Reconq-BIDcalendario_modif2"/>
      <sheetName val="PAREFF-BID_12-982"/>
      <sheetName val="PAREFF-BID_03-992"/>
      <sheetName val="Banco_Arabe_Español2"/>
      <sheetName val="Banco_Exterior_de_España2"/>
      <sheetName val="Ins__Centrale-MOSP2"/>
      <sheetName val="Credit_Lyonnais2"/>
      <sheetName val="Swift_Armour-Ley_116382"/>
      <sheetName val="IPV_(Wilde)-BH2"/>
      <sheetName val="Prov__Ministerio_Prod_2"/>
      <sheetName val="BH-Titulización(Res_1720)2"/>
      <sheetName val="Unidad_Ejecutora_G_B_2"/>
      <sheetName val="PAREFF-Nuevo_Cronog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s"/>
      <sheetName val="IPC e IPM"/>
      <sheetName val="CER y Tipo Cambio"/>
      <sheetName val="Comparativo"/>
      <sheetName val="Nueva Proyeccion"/>
      <sheetName val="Metodología"/>
      <sheetName val="CER 03 = 42%"/>
      <sheetName val="Monedas"/>
      <sheetName val="CER y TC nuevos 5-6-03"/>
      <sheetName val="BASE AL 04-06"/>
      <sheetName val="Base al 16-7-03"/>
      <sheetName val="Base al 28-7-03"/>
      <sheetName val="Base al  5-8-03"/>
      <sheetName val="Lag del CER"/>
      <sheetName val="Tasas de Interés  para  actuali"/>
      <sheetName val="F.F.D.P."/>
      <sheetName val="Buenos Aires"/>
      <sheetName val="Hoja2"/>
      <sheetName val="DIAS"/>
      <sheetName val="LIBOR"/>
      <sheetName val=""/>
      <sheetName val="Hoja1"/>
      <sheetName val="CER y Tipo Cambio 24-6"/>
      <sheetName val="#REF"/>
      <sheetName val="CER y Tipo Cambio (2)"/>
      <sheetName val="CER y Tipo Cambio (3)"/>
      <sheetName val="Tasas IFIS"/>
      <sheetName val="CER y Tipo Cambio vieja"/>
      <sheetName val="IPC_e_IPM"/>
      <sheetName val="CER_y_Tipo_Cambio"/>
      <sheetName val="Nueva_Proyeccion"/>
      <sheetName val="CER_03_=_42%"/>
      <sheetName val="CER_y_TC_nuevos_5-6-03"/>
      <sheetName val="BASE_AL_04-06"/>
      <sheetName val="Base_al_16-7-03"/>
      <sheetName val="Base_al_28-7-03"/>
      <sheetName val="Base_al__5-8-03"/>
      <sheetName val="Lag_del_CER"/>
      <sheetName val="Tasas_de_Interés__para__actuali"/>
      <sheetName val="F_F_D_P_"/>
      <sheetName val="Buenos_Aires"/>
      <sheetName val="CER_y_Tipo_Cambio_24-6"/>
      <sheetName val="CER_y_Tipo_Cambio_(2)"/>
      <sheetName val="CER_y_Tipo_Cambio_(3)"/>
      <sheetName val="Tasas_IFIS"/>
      <sheetName val="CER_y_Tipo_Cambio_vieja"/>
      <sheetName val="IPC_e_IPM1"/>
      <sheetName val="CER_y_Tipo_Cambio1"/>
      <sheetName val="Nueva_Proyeccion1"/>
      <sheetName val="CER_03_=_42%1"/>
      <sheetName val="CER_y_TC_nuevos_5-6-031"/>
      <sheetName val="BASE_AL_04-061"/>
      <sheetName val="Base_al_16-7-031"/>
      <sheetName val="Base_al_28-7-031"/>
      <sheetName val="Base_al__5-8-031"/>
      <sheetName val="Lag_del_CER1"/>
      <sheetName val="Tasas_de_Interés__para__actual1"/>
      <sheetName val="F_F_D_P_1"/>
      <sheetName val="Buenos_Aires1"/>
      <sheetName val="CER_y_Tipo_Cambio_24-61"/>
      <sheetName val="CER_y_Tipo_Cambio_(2)1"/>
      <sheetName val="CER_y_Tipo_Cambio_(3)1"/>
      <sheetName val="Tasas_IFIS1"/>
      <sheetName val="CER_y_Tipo_Cambio_vieja1"/>
      <sheetName val="CER y Tipo J171Cambio"/>
      <sheetName val="CER E95y Tipo Cambio"/>
      <sheetName val="CER E95|y Tipo Cambio"/>
    </sheetNames>
    <sheetDataSet>
      <sheetData sheetId="0">
        <row r="4">
          <cell r="C4" t="str">
            <v>Tasas a modificar</v>
          </cell>
        </row>
        <row r="5">
          <cell r="C5">
            <v>37077</v>
          </cell>
        </row>
        <row r="7">
          <cell r="C7">
            <v>0.11130538461538464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tabSelected="1" zoomScalePageLayoutView="0" workbookViewId="0" topLeftCell="A10">
      <selection activeCell="A1" sqref="A1:D27"/>
    </sheetView>
  </sheetViews>
  <sheetFormatPr defaultColWidth="11.00390625" defaultRowHeight="12.75"/>
  <cols>
    <col min="1" max="1" width="59.25390625" style="8" customWidth="1"/>
    <col min="2" max="2" width="12.625" style="8" customWidth="1"/>
    <col min="3" max="3" width="12.25390625" style="8" customWidth="1"/>
    <col min="4" max="4" width="12.75390625" style="8" customWidth="1"/>
    <col min="5" max="16384" width="11.00390625" style="8" customWidth="1"/>
  </cols>
  <sheetData>
    <row r="1" ht="15">
      <c r="A1" s="1"/>
    </row>
    <row r="2" ht="15">
      <c r="D2" s="1" t="s">
        <v>1</v>
      </c>
    </row>
    <row r="3" spans="1:4" ht="15">
      <c r="A3" s="2"/>
      <c r="B3" s="24"/>
      <c r="C3" s="24"/>
      <c r="D3" s="8" t="s">
        <v>2</v>
      </c>
    </row>
    <row r="4" ht="15">
      <c r="A4" s="2" t="s">
        <v>3</v>
      </c>
    </row>
    <row r="5" ht="15">
      <c r="A5" s="2" t="s">
        <v>17</v>
      </c>
    </row>
    <row r="6" ht="15">
      <c r="A6" s="2" t="s">
        <v>18</v>
      </c>
    </row>
    <row r="7" ht="15">
      <c r="A7" s="2" t="s">
        <v>4</v>
      </c>
    </row>
    <row r="8" spans="1:2" ht="15.75" thickBot="1">
      <c r="A8" s="9"/>
      <c r="B8" s="8" t="s">
        <v>5</v>
      </c>
    </row>
    <row r="9" spans="1:4" ht="30" customHeight="1" thickBot="1">
      <c r="A9" s="19"/>
      <c r="B9" s="25">
        <v>2019</v>
      </c>
      <c r="C9" s="26"/>
      <c r="D9" s="27"/>
    </row>
    <row r="10" spans="1:4" ht="41.25" customHeight="1" thickBot="1">
      <c r="A10" s="10" t="s">
        <v>6</v>
      </c>
      <c r="B10" s="11" t="s">
        <v>7</v>
      </c>
      <c r="C10" s="11" t="s">
        <v>8</v>
      </c>
      <c r="D10" s="12" t="s">
        <v>0</v>
      </c>
    </row>
    <row r="11" spans="1:4" ht="15.75" thickBot="1">
      <c r="A11" s="13"/>
      <c r="B11" s="14"/>
      <c r="C11" s="14"/>
      <c r="D11" s="14"/>
    </row>
    <row r="12" spans="1:4" ht="21.75" customHeight="1" thickBot="1">
      <c r="A12" s="3" t="s">
        <v>9</v>
      </c>
      <c r="B12" s="4">
        <f>SUM(B13:B14)</f>
        <v>7101729.59</v>
      </c>
      <c r="C12" s="5"/>
      <c r="D12" s="4">
        <f>+B12+C12</f>
        <v>7101729.59</v>
      </c>
    </row>
    <row r="13" spans="1:4" ht="15">
      <c r="A13" s="20" t="s">
        <v>19</v>
      </c>
      <c r="B13" s="21">
        <v>4200000</v>
      </c>
      <c r="C13" s="22"/>
      <c r="D13" s="22">
        <f>+B13+C13</f>
        <v>4200000</v>
      </c>
    </row>
    <row r="14" spans="1:4" ht="15">
      <c r="A14" s="20" t="s">
        <v>20</v>
      </c>
      <c r="B14" s="23">
        <v>2901729.59</v>
      </c>
      <c r="C14" s="23"/>
      <c r="D14" s="23">
        <f>+B14+C14</f>
        <v>2901729.59</v>
      </c>
    </row>
    <row r="15" spans="1:4" ht="15">
      <c r="A15" s="8" t="s">
        <v>10</v>
      </c>
      <c r="B15" s="16"/>
      <c r="C15" s="16"/>
      <c r="D15" s="16"/>
    </row>
    <row r="16" spans="1:4" ht="15">
      <c r="A16" s="8" t="s">
        <v>10</v>
      </c>
      <c r="B16" s="16"/>
      <c r="C16" s="16"/>
      <c r="D16" s="16"/>
    </row>
    <row r="17" spans="1:4" ht="15.75" thickBot="1">
      <c r="A17" s="8" t="s">
        <v>10</v>
      </c>
      <c r="B17" s="17"/>
      <c r="C17" s="17"/>
      <c r="D17" s="17"/>
    </row>
    <row r="18" spans="1:4" ht="15.75" thickBot="1">
      <c r="A18" s="6" t="s">
        <v>11</v>
      </c>
      <c r="B18" s="18">
        <f>+B19</f>
        <v>0</v>
      </c>
      <c r="C18" s="18">
        <f>+C19</f>
        <v>0</v>
      </c>
      <c r="D18" s="18">
        <f>+B18+C18</f>
        <v>0</v>
      </c>
    </row>
    <row r="19" spans="1:4" ht="15">
      <c r="A19" s="8" t="s">
        <v>12</v>
      </c>
      <c r="B19" s="15"/>
      <c r="C19" s="15"/>
      <c r="D19" s="15">
        <f>+B19+C19</f>
        <v>0</v>
      </c>
    </row>
    <row r="20" spans="1:4" ht="15">
      <c r="A20" s="8" t="s">
        <v>10</v>
      </c>
      <c r="B20" s="16"/>
      <c r="C20" s="16"/>
      <c r="D20" s="16"/>
    </row>
    <row r="21" spans="1:4" ht="15">
      <c r="A21" s="8" t="s">
        <v>10</v>
      </c>
      <c r="B21" s="16"/>
      <c r="C21" s="16"/>
      <c r="D21" s="16"/>
    </row>
    <row r="22" spans="1:4" ht="15">
      <c r="A22" s="8" t="s">
        <v>10</v>
      </c>
      <c r="B22" s="16"/>
      <c r="C22" s="16"/>
      <c r="D22" s="16"/>
    </row>
    <row r="23" spans="1:4" ht="15.75" thickBot="1">
      <c r="A23" s="8" t="s">
        <v>10</v>
      </c>
      <c r="B23" s="17"/>
      <c r="C23" s="17"/>
      <c r="D23" s="17"/>
    </row>
    <row r="24" spans="1:4" ht="15.75" thickBot="1">
      <c r="A24" s="6" t="s">
        <v>13</v>
      </c>
      <c r="B24" s="7">
        <f>+B12+B18</f>
        <v>7101729.59</v>
      </c>
      <c r="C24" s="7">
        <f>+C12+C18</f>
        <v>0</v>
      </c>
      <c r="D24" s="7">
        <f>+D12+D18</f>
        <v>7101729.59</v>
      </c>
    </row>
    <row r="25" ht="15">
      <c r="A25" s="8" t="s">
        <v>14</v>
      </c>
    </row>
    <row r="26" ht="15">
      <c r="A26" s="8" t="s">
        <v>15</v>
      </c>
    </row>
    <row r="27" ht="15">
      <c r="A27" s="8" t="s">
        <v>16</v>
      </c>
    </row>
  </sheetData>
  <sheetProtection/>
  <mergeCells count="2">
    <mergeCell ref="B3:C3"/>
    <mergeCell ref="B9:D9"/>
  </mergeCells>
  <printOptions/>
  <pageMargins left="0.7" right="0.7" top="0.75" bottom="0.75" header="0.3" footer="0.3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easore</dc:creator>
  <cp:keywords/>
  <dc:description/>
  <cp:lastModifiedBy>Claudia Colombo</cp:lastModifiedBy>
  <cp:lastPrinted>2020-08-11T01:23:29Z</cp:lastPrinted>
  <dcterms:created xsi:type="dcterms:W3CDTF">2008-11-06T18:21:19Z</dcterms:created>
  <dcterms:modified xsi:type="dcterms:W3CDTF">2020-08-11T01:24:02Z</dcterms:modified>
  <cp:category/>
  <cp:version/>
  <cp:contentType/>
  <cp:contentStatus/>
</cp:coreProperties>
</file>